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tejka\Documents\OPŽP 2021+\Výzvy\76. výzva\"/>
    </mc:Choice>
  </mc:AlternateContent>
  <xr:revisionPtr revIDLastSave="0" documentId="13_ncr:1_{488AC172-1302-47DE-BBE8-FA511F1FBEA2}" xr6:coauthVersionLast="47" xr6:coauthVersionMax="47" xr10:uidLastSave="{00000000-0000-0000-0000-000000000000}"/>
  <bookViews>
    <workbookView xWindow="-120" yWindow="-120" windowWidth="29040" windowHeight="15720" firstSheet="1" activeTab="1" xr2:uid="{8094F8FA-2AB8-4C7D-AE4D-A59F0EC6CB76}"/>
  </bookViews>
  <sheets>
    <sheet name="data" sheetId="1" state="hidden" r:id="rId1"/>
    <sheet name="Rozpočet" sheetId="2" r:id="rId2"/>
  </sheets>
  <definedNames>
    <definedName name="Nárok_na_odpočet___zvolte">Rozpočet!$A$29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27" i="2"/>
  <c r="D26" i="2"/>
  <c r="D25" i="2"/>
  <c r="D24" i="2"/>
  <c r="D23" i="2"/>
  <c r="D12" i="2"/>
  <c r="D9" i="2"/>
  <c r="D13" i="2"/>
  <c r="D10" i="2"/>
  <c r="D20" i="2"/>
  <c r="D18" i="2"/>
  <c r="D15" i="2"/>
  <c r="D16" i="2"/>
  <c r="D17" i="2"/>
  <c r="D19" i="2"/>
  <c r="D21" i="2"/>
  <c r="D22" i="2"/>
  <c r="D8" i="2"/>
  <c r="D7" i="2"/>
  <c r="C30" i="2" l="1"/>
</calcChain>
</file>

<file path=xl/sharedStrings.xml><?xml version="1.0" encoding="utf-8"?>
<sst xmlns="http://schemas.openxmlformats.org/spreadsheetml/2006/main" count="100" uniqueCount="42">
  <si>
    <r>
      <rPr>
        <b/>
        <sz val="10"/>
        <color rgb="FF000000"/>
        <rFont val="Arial"/>
        <family val="2"/>
        <charset val="238"/>
      </rPr>
      <t>Preventivní opatření na ochranu před škodami způsobenými ZCHD velkých šelem (vlk, rys, medvěd)</t>
    </r>
  </si>
  <si>
    <r>
      <rPr>
        <sz val="11"/>
        <color theme="1"/>
        <rFont val="Calibri"/>
        <family val="2"/>
        <charset val="238"/>
        <scheme val="minor"/>
      </rPr>
      <t>Pořízení vodivé sítě</t>
    </r>
    <r>
      <rPr>
        <vertAlign val="superscript"/>
        <sz val="10"/>
        <color rgb="FF000000"/>
        <rFont val="Arial"/>
        <family val="2"/>
        <charset val="238"/>
      </rPr>
      <t>1)</t>
    </r>
  </si>
  <si>
    <t>m</t>
  </si>
  <si>
    <r>
      <rPr>
        <sz val="11"/>
        <color theme="1"/>
        <rFont val="Calibri"/>
        <family val="2"/>
        <charset val="238"/>
        <scheme val="minor"/>
      </rPr>
      <t>Pořízení a instalace elektrického vodiče</t>
    </r>
    <r>
      <rPr>
        <vertAlign val="superscript"/>
        <sz val="10"/>
        <color rgb="FF000000"/>
        <rFont val="Arial"/>
        <family val="2"/>
        <charset val="238"/>
      </rPr>
      <t>2)</t>
    </r>
  </si>
  <si>
    <r>
      <rPr>
        <sz val="11"/>
        <color theme="1"/>
        <rFont val="Calibri"/>
        <family val="2"/>
        <charset val="238"/>
        <scheme val="minor"/>
      </rPr>
      <t>Pořízení víceřadého přenosného oplocení elektrického ohradníku</t>
    </r>
    <r>
      <rPr>
        <vertAlign val="superscript"/>
        <sz val="10"/>
        <color rgb="FF000000"/>
        <rFont val="Arial"/>
        <family val="2"/>
        <charset val="238"/>
      </rPr>
      <t>3)</t>
    </r>
  </si>
  <si>
    <r>
      <rPr>
        <sz val="11"/>
        <color theme="1"/>
        <rFont val="Calibri"/>
        <family val="2"/>
        <charset val="238"/>
        <scheme val="minor"/>
      </rPr>
      <t>Pořízení pevného oplocení (z pletiva, víceřadé s elektrickým ohradníkem, kombinované)</t>
    </r>
    <r>
      <rPr>
        <vertAlign val="superscript"/>
        <sz val="10"/>
        <color rgb="FF000000"/>
        <rFont val="Arial"/>
        <family val="2"/>
        <charset val="238"/>
      </rPr>
      <t>1)</t>
    </r>
  </si>
  <si>
    <r>
      <rPr>
        <sz val="11"/>
        <color theme="1"/>
        <rFont val="Calibri"/>
        <family val="2"/>
        <charset val="238"/>
        <scheme val="minor"/>
      </rPr>
      <t>Vybudování košáru (pevného, mobilního)</t>
    </r>
  </si>
  <si>
    <r>
      <rPr>
        <sz val="11"/>
        <color theme="1"/>
        <rFont val="Calibri"/>
        <family val="2"/>
        <charset val="238"/>
        <scheme val="minor"/>
      </rPr>
      <t>Pořízení optických bariér (nevodivá páska, zradidla)</t>
    </r>
    <r>
      <rPr>
        <vertAlign val="superscript"/>
        <sz val="10"/>
        <color rgb="FF000000"/>
        <rFont val="Arial"/>
        <family val="2"/>
        <charset val="238"/>
      </rPr>
      <t>3)</t>
    </r>
  </si>
  <si>
    <r>
      <rPr>
        <sz val="11"/>
        <color theme="1"/>
        <rFont val="Calibri"/>
        <family val="2"/>
        <charset val="238"/>
        <scheme val="minor"/>
      </rPr>
      <t>Pořízení psa pasteveckého plemene</t>
    </r>
    <r>
      <rPr>
        <vertAlign val="superscript"/>
        <sz val="10"/>
        <color rgb="FF000000"/>
        <rFont val="Arial"/>
        <family val="2"/>
        <charset val="238"/>
      </rPr>
      <t>4)</t>
    </r>
  </si>
  <si>
    <t>ks</t>
  </si>
  <si>
    <r>
      <rPr>
        <sz val="11"/>
        <color theme="1"/>
        <rFont val="Calibri"/>
        <family val="2"/>
        <charset val="238"/>
        <scheme val="minor"/>
      </rPr>
      <t>Příspěvek na roční veterinární péči o psa pasteveckého plemene</t>
    </r>
  </si>
  <si>
    <r>
      <rPr>
        <sz val="11"/>
        <color theme="1"/>
        <rFont val="Calibri"/>
        <family val="2"/>
        <charset val="238"/>
        <scheme val="minor"/>
      </rPr>
      <t>Pořízení zdroje k ohradníku včetně příslušenství</t>
    </r>
  </si>
  <si>
    <r>
      <rPr>
        <sz val="11"/>
        <color theme="1"/>
        <rFont val="Calibri"/>
        <family val="2"/>
        <charset val="238"/>
        <scheme val="minor"/>
      </rPr>
      <t>Pořízení přídavného navijáku za traktor pro ohrady</t>
    </r>
  </si>
  <si>
    <r>
      <rPr>
        <sz val="11"/>
        <color theme="1"/>
        <rFont val="Calibri"/>
        <family val="2"/>
        <charset val="238"/>
        <scheme val="minor"/>
      </rPr>
      <t>Pořízení kolečka s navijákem pro ohrady</t>
    </r>
  </si>
  <si>
    <r>
      <rPr>
        <sz val="11"/>
        <color theme="1"/>
        <rFont val="Calibri"/>
        <family val="2"/>
        <charset val="238"/>
        <scheme val="minor"/>
      </rPr>
      <t>Pořízení SMS alarmu</t>
    </r>
  </si>
  <si>
    <r>
      <rPr>
        <sz val="11"/>
        <color theme="1"/>
        <rFont val="Calibri"/>
        <family val="2"/>
        <charset val="238"/>
        <scheme val="minor"/>
      </rPr>
      <t>Pořízení fotopasti</t>
    </r>
  </si>
  <si>
    <r>
      <rPr>
        <sz val="11"/>
        <color theme="1"/>
        <rFont val="Calibri"/>
        <family val="2"/>
        <charset val="238"/>
        <scheme val="minor"/>
      </rPr>
      <t>Plašič</t>
    </r>
  </si>
  <si>
    <t>NOO - vlci</t>
  </si>
  <si>
    <t>Celková cena přímých realizačních nákladů</t>
  </si>
  <si>
    <t>Ztížené podmínky</t>
  </si>
  <si>
    <t>ANO</t>
  </si>
  <si>
    <t>NE</t>
  </si>
  <si>
    <t>Má žadatel nárok na odpočet DPH?</t>
  </si>
  <si>
    <t>Vyberte</t>
  </si>
  <si>
    <t>Normální podmínky</t>
  </si>
  <si>
    <r>
      <t>Pořízení pevného oplocení (z pletiva, víceřadé s elektrickým ohradníkem, kombinované)</t>
    </r>
    <r>
      <rPr>
        <vertAlign val="superscript"/>
        <sz val="10"/>
        <color rgb="FF000000"/>
        <rFont val="Arial"/>
        <family val="2"/>
        <charset val="238"/>
      </rPr>
      <t>1)</t>
    </r>
    <r>
      <rPr>
        <sz val="11"/>
        <color theme="1"/>
        <rFont val="Calibri"/>
        <family val="2"/>
        <charset val="238"/>
        <scheme val="minor"/>
      </rPr>
      <t>:</t>
    </r>
  </si>
  <si>
    <t>Vybudování košáru (pevného, mobilního):</t>
  </si>
  <si>
    <t xml:space="preserve">Vzorový rozpočet pro preventivní opatření na ochranu před škodami způsobenými ZCHD velkých šelem (vlk, rys, medvěd)
</t>
  </si>
  <si>
    <t>! Vyplňte žlutě podbarvené buňky, pouze položky které realizujete. Ostatní položky ponechte prázdné</t>
  </si>
  <si>
    <t xml:space="preserve">Název projektu </t>
  </si>
  <si>
    <t>Žadatel</t>
  </si>
  <si>
    <t>Registrační číslo projektu</t>
  </si>
  <si>
    <t>Pořízení vchodové branky</t>
  </si>
  <si>
    <t>Pořízení plašiče</t>
  </si>
  <si>
    <r>
      <t>Pořízení optických bariér (nevodivá páska, zradidla)</t>
    </r>
    <r>
      <rPr>
        <vertAlign val="superscript"/>
        <sz val="10"/>
        <color rgb="FF000000"/>
        <rFont val="Arial"/>
        <family val="2"/>
        <charset val="238"/>
      </rPr>
      <t>3)</t>
    </r>
  </si>
  <si>
    <r>
      <t>Pořízení a instalace oplocení pro dospělé dřeviny (min výška 1 m)</t>
    </r>
    <r>
      <rPr>
        <vertAlign val="superscript"/>
        <sz val="11"/>
        <color theme="1"/>
        <rFont val="Calibri"/>
        <family val="2"/>
        <charset val="238"/>
        <scheme val="minor"/>
      </rPr>
      <t>5)</t>
    </r>
  </si>
  <si>
    <r>
      <t>Pořízení a instalace oplocení pro výsadby a mladé dřeviny (min výška 1 m)</t>
    </r>
    <r>
      <rPr>
        <vertAlign val="superscript"/>
        <sz val="11"/>
        <color theme="1"/>
        <rFont val="Calibri"/>
        <family val="2"/>
        <charset val="238"/>
        <scheme val="minor"/>
      </rPr>
      <t>5)</t>
    </r>
  </si>
  <si>
    <t>Pořízení vchodové branky pro vodivou síť </t>
  </si>
  <si>
    <t>Pořízení vchodové branky vodivé pružinové (nutno použít min. 5 branek nad sebou při výšce 120 cm)</t>
  </si>
  <si>
    <t>Pořízení vodivé sítě pro ochranu včelích úlů (výška 170 cm) </t>
  </si>
  <si>
    <r>
      <rPr>
        <vertAlign val="superscript"/>
        <sz val="10"/>
        <color rgb="FF000000"/>
        <rFont val="Arial"/>
        <family val="2"/>
        <charset val="238"/>
      </rPr>
      <t>1)</t>
    </r>
    <r>
      <rPr>
        <sz val="11"/>
        <color theme="1"/>
        <rFont val="Calibri"/>
        <family val="2"/>
        <charset val="238"/>
        <scheme val="minor"/>
      </rPr>
      <t xml:space="preserve"> Bez vlastního zdroje ohradníku, včetně informačních cedulí k elektrickému ohradníku či pasteveckému psu
</t>
    </r>
    <r>
      <rPr>
        <vertAlign val="superscript"/>
        <sz val="10"/>
        <color rgb="FF000000"/>
        <rFont val="Arial"/>
        <family val="2"/>
        <charset val="238"/>
      </rPr>
      <t>2)</t>
    </r>
    <r>
      <rPr>
        <sz val="11"/>
        <color theme="1"/>
        <rFont val="Calibri"/>
        <family val="2"/>
        <charset val="238"/>
        <scheme val="minor"/>
      </rPr>
      <t xml:space="preserve"> Drát, lanko, lano, páska
</t>
    </r>
    <r>
      <rPr>
        <vertAlign val="superscript"/>
        <sz val="10"/>
        <color rgb="FF000000"/>
        <rFont val="Arial"/>
        <family val="2"/>
        <charset val="238"/>
      </rPr>
      <t>3)</t>
    </r>
    <r>
      <rPr>
        <sz val="11"/>
        <color theme="1"/>
        <rFont val="Calibri"/>
        <family val="2"/>
        <charset val="238"/>
        <scheme val="minor"/>
      </rPr>
      <t xml:space="preserve"> Cena za metr přenosného oplocení s min. 5 řadami vodičů dle Standardu včetně stojek, izolátorů a informačních cedulí k elektrickému ohradníku či pasteveckému psu (cena nezahrnuje vlastní zdroj ohradníku).
</t>
    </r>
    <r>
      <rPr>
        <vertAlign val="superscript"/>
        <sz val="10"/>
        <color rgb="FF000000"/>
        <rFont val="Arial"/>
        <family val="2"/>
        <charset val="238"/>
      </rPr>
      <t>4)</t>
    </r>
    <r>
      <rPr>
        <sz val="11"/>
        <color theme="1"/>
        <rFont val="Calibri"/>
        <family val="2"/>
        <charset val="238"/>
        <scheme val="minor"/>
      </rPr>
      <t xml:space="preserve"> Pořízení štěněte psa pasteveckého plemene a jeho výchova do doby upotřebitelnosti se musí vejít do ceny pořízení vychovaného psa. Pořízení psa slouží pro ochranu vlastních hospodářškých zvířat v dané lokalitě.                                      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5) </t>
    </r>
    <r>
      <rPr>
        <sz val="11"/>
        <color theme="1"/>
        <rFont val="Calibri"/>
        <family val="2"/>
        <charset val="238"/>
        <scheme val="minor"/>
      </rPr>
      <t xml:space="preserve">Instalace ochrany dřevin před bobrem je popsána v publikaci „Průvodce pro soužití s bobrem“, kapitola 3.1.1.1 Oplocení jednotlivých stromů
</t>
    </r>
    <r>
      <rPr>
        <b/>
        <sz val="10"/>
        <color rgb="FF000000"/>
        <rFont val="Arial"/>
        <family val="2"/>
        <charset val="238"/>
      </rPr>
      <t>Příplatek za ztížené podmínky k základní sazbě (ZS+%)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000000"/>
        <rFont val="Arial"/>
        <family val="2"/>
        <charset val="238"/>
      </rPr>
      <t>1. Ochrana proti podhrabání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000000"/>
        <rFont val="Arial"/>
        <family val="2"/>
        <charset val="238"/>
      </rPr>
      <t xml:space="preserve">    - (položeným pletivem) pevného oplocení (z pletiva, kombinované): navýšení o 5 %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000000"/>
        <rFont val="Arial"/>
        <family val="2"/>
        <charset val="238"/>
      </rPr>
      <t xml:space="preserve">    - pevného košáru : navýšení o 10 %</t>
    </r>
  </si>
  <si>
    <r>
      <rPr>
        <vertAlign val="superscript"/>
        <sz val="10"/>
        <color rgb="FF000000"/>
        <rFont val="Arial"/>
        <family val="2"/>
        <charset val="238"/>
      </rPr>
      <t>1)</t>
    </r>
    <r>
      <rPr>
        <sz val="11"/>
        <color theme="1"/>
        <rFont val="Calibri"/>
        <family val="2"/>
        <charset val="238"/>
        <scheme val="minor"/>
      </rPr>
      <t xml:space="preserve">  Bez vlastního zdroje ohradníku, včetně informačních cedulí k elektrickému ohradníku či pasteveckému psu
</t>
    </r>
    <r>
      <rPr>
        <vertAlign val="superscript"/>
        <sz val="10"/>
        <color rgb="FF000000"/>
        <rFont val="Arial"/>
        <family val="2"/>
        <charset val="238"/>
      </rPr>
      <t>2)</t>
    </r>
    <r>
      <rPr>
        <sz val="11"/>
        <color theme="1"/>
        <rFont val="Calibri"/>
        <family val="2"/>
        <charset val="238"/>
        <scheme val="minor"/>
      </rPr>
      <t xml:space="preserve"> Drát, lanko, lano, vodivá páska jako doplněk ke stávajícímu pevnému oplocení
</t>
    </r>
    <r>
      <rPr>
        <vertAlign val="superscript"/>
        <sz val="10"/>
        <color rgb="FF000000"/>
        <rFont val="Arial"/>
        <family val="2"/>
        <charset val="238"/>
      </rPr>
      <t>3)</t>
    </r>
    <r>
      <rPr>
        <sz val="11"/>
        <color theme="1"/>
        <rFont val="Calibri"/>
        <family val="2"/>
        <charset val="238"/>
        <scheme val="minor"/>
      </rPr>
      <t xml:space="preserve"> Cena za metr přenosného oplocení s min. 5 řadami vodičů dle Standardu včetně stojek, izolátorů a informačních cedulí k elektrickému ohradníku či pasteveckému psu (cena nezahrnuje vlastní zdroj ohradníku).
</t>
    </r>
    <r>
      <rPr>
        <vertAlign val="superscript"/>
        <sz val="10"/>
        <color rgb="FF000000"/>
        <rFont val="Arial"/>
        <family val="2"/>
        <charset val="238"/>
      </rPr>
      <t>4)</t>
    </r>
    <r>
      <rPr>
        <sz val="11"/>
        <color theme="1"/>
        <rFont val="Calibri"/>
        <family val="2"/>
        <charset val="238"/>
        <scheme val="minor"/>
      </rPr>
      <t xml:space="preserve"> Pořízení štěněte psa pasteveckého plemene a jeho výchova do doby upotřebitelnosti se musí vejít do ceny pořízení vychovaného psa. Pořízení psa slouží pro ochranu vlastních hospodářškých zvířat v dané lokalitě.                                                                                                      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 Instalace ochrany dřevin před bobrem je popsána v publikaci „Průvodce pro soužití s bobrem“, kapitola 3.1.1.1 Oplocení jednotlivých stromů.
</t>
    </r>
    <r>
      <rPr>
        <b/>
        <sz val="10"/>
        <color rgb="FF000000"/>
        <rFont val="Arial"/>
        <family val="2"/>
        <charset val="238"/>
      </rPr>
      <t>Příplatek za ztížené podmínky k základní sazbě (ZS+%)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000000"/>
        <rFont val="Arial"/>
        <family val="2"/>
        <charset val="238"/>
      </rPr>
      <t>1. Ochrana proti podhrabání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000000"/>
        <rFont val="Arial"/>
        <family val="2"/>
        <charset val="238"/>
      </rPr>
      <t xml:space="preserve">    - (položeným pletivem) pevného oplocení (z pletiva, kombinované): navýšení o 5 %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rgb="FF000000"/>
        <rFont val="Arial"/>
        <family val="2"/>
        <charset val="238"/>
      </rPr>
      <t xml:space="preserve">    - pevného košáru : navýšení o 10 %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</si>
</sst>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4" fontId="0" fillId="0" borderId="9" xfId="0" applyNumberFormat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/>
    </xf>
    <xf numFmtId="4" fontId="0" fillId="0" borderId="12" xfId="0" applyNumberForma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0" fontId="0" fillId="0" borderId="20" xfId="0" applyBorder="1" applyAlignment="1">
      <alignment vertical="center" wrapText="1"/>
    </xf>
    <xf numFmtId="164" fontId="0" fillId="0" borderId="21" xfId="0" applyNumberFormat="1" applyBorder="1" applyAlignment="1">
      <alignment horizontal="right" vertical="center"/>
    </xf>
    <xf numFmtId="0" fontId="5" fillId="0" borderId="0" xfId="0" applyFont="1"/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 wrapText="1"/>
    </xf>
    <xf numFmtId="0" fontId="7" fillId="0" borderId="0" xfId="0" applyFont="1"/>
    <xf numFmtId="0" fontId="4" fillId="3" borderId="0" xfId="0" applyFont="1" applyFill="1"/>
    <xf numFmtId="0" fontId="0" fillId="0" borderId="0" xfId="0" applyAlignment="1">
      <alignment shrinkToFit="1"/>
    </xf>
    <xf numFmtId="0" fontId="4" fillId="3" borderId="0" xfId="0" applyFont="1" applyFill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37" xfId="0" applyBorder="1" applyAlignment="1">
      <alignment wrapText="1"/>
    </xf>
    <xf numFmtId="0" fontId="0" fillId="0" borderId="31" xfId="0" applyBorder="1" applyAlignment="1">
      <alignment horizontal="center"/>
    </xf>
    <xf numFmtId="4" fontId="0" fillId="0" borderId="38" xfId="0" applyNumberForma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top" wrapText="1"/>
    </xf>
    <xf numFmtId="0" fontId="0" fillId="0" borderId="28" xfId="0" applyBorder="1"/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" fillId="3" borderId="29" xfId="0" applyFont="1" applyFill="1" applyBorder="1" applyAlignment="1">
      <alignment horizontal="center"/>
    </xf>
    <xf numFmtId="0" fontId="0" fillId="0" borderId="30" xfId="0" applyBorder="1"/>
    <xf numFmtId="164" fontId="4" fillId="0" borderId="14" xfId="0" applyNumberFormat="1" applyFon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2" fontId="4" fillId="0" borderId="14" xfId="0" applyNumberFormat="1" applyFont="1" applyBorder="1" applyAlignment="1">
      <alignment horizontal="left"/>
    </xf>
    <xf numFmtId="2" fontId="0" fillId="0" borderId="15" xfId="0" applyNumberFormat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164" fontId="0" fillId="0" borderId="33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7683-FF65-447E-8341-E9930243D7BE}">
  <dimension ref="A1:C24"/>
  <sheetViews>
    <sheetView topLeftCell="A3" workbookViewId="0">
      <selection activeCell="C4" sqref="C4"/>
    </sheetView>
  </sheetViews>
  <sheetFormatPr defaultRowHeight="15" x14ac:dyDescent="0.25"/>
  <cols>
    <col min="1" max="1" width="67.28515625" customWidth="1"/>
    <col min="2" max="2" width="16.140625" customWidth="1"/>
    <col min="3" max="3" width="13" customWidth="1"/>
  </cols>
  <sheetData>
    <row r="1" spans="1:3" x14ac:dyDescent="0.25">
      <c r="A1" t="s">
        <v>17</v>
      </c>
    </row>
    <row r="2" spans="1:3" ht="15.75" thickBot="1" x14ac:dyDescent="0.3"/>
    <row r="3" spans="1:3" ht="15.6" customHeight="1" thickTop="1" thickBot="1" x14ac:dyDescent="0.3">
      <c r="A3" s="32" t="s">
        <v>0</v>
      </c>
      <c r="B3" s="33"/>
      <c r="C3" s="34"/>
    </row>
    <row r="4" spans="1:3" ht="15.75" thickTop="1" x14ac:dyDescent="0.25">
      <c r="A4" s="1" t="s">
        <v>1</v>
      </c>
      <c r="B4" s="2" t="s">
        <v>2</v>
      </c>
      <c r="C4" s="3">
        <v>90</v>
      </c>
    </row>
    <row r="5" spans="1:3" x14ac:dyDescent="0.25">
      <c r="A5" s="4" t="s">
        <v>3</v>
      </c>
      <c r="B5" s="5" t="s">
        <v>2</v>
      </c>
      <c r="C5" s="6">
        <v>15</v>
      </c>
    </row>
    <row r="6" spans="1:3" x14ac:dyDescent="0.25">
      <c r="A6" s="4" t="s">
        <v>4</v>
      </c>
      <c r="B6" s="5" t="s">
        <v>2</v>
      </c>
      <c r="C6" s="6">
        <v>130</v>
      </c>
    </row>
    <row r="7" spans="1:3" ht="30" x14ac:dyDescent="0.25">
      <c r="A7" s="4" t="s">
        <v>5</v>
      </c>
      <c r="B7" s="5" t="s">
        <v>2</v>
      </c>
      <c r="C7" s="6">
        <v>660</v>
      </c>
    </row>
    <row r="8" spans="1:3" x14ac:dyDescent="0.25">
      <c r="A8" s="4" t="s">
        <v>32</v>
      </c>
      <c r="B8" s="5" t="s">
        <v>9</v>
      </c>
      <c r="C8" s="6">
        <v>2000</v>
      </c>
    </row>
    <row r="9" spans="1:3" x14ac:dyDescent="0.25">
      <c r="A9" s="4" t="s">
        <v>6</v>
      </c>
      <c r="B9" s="5" t="s">
        <v>2</v>
      </c>
      <c r="C9" s="6">
        <v>1000</v>
      </c>
    </row>
    <row r="10" spans="1:3" x14ac:dyDescent="0.25">
      <c r="A10" s="4" t="s">
        <v>34</v>
      </c>
      <c r="B10" s="5" t="s">
        <v>2</v>
      </c>
      <c r="C10" s="6">
        <v>25</v>
      </c>
    </row>
    <row r="11" spans="1:3" x14ac:dyDescent="0.25">
      <c r="A11" s="4" t="s">
        <v>8</v>
      </c>
      <c r="B11" s="5" t="s">
        <v>9</v>
      </c>
      <c r="C11" s="6">
        <v>71500</v>
      </c>
    </row>
    <row r="12" spans="1:3" x14ac:dyDescent="0.25">
      <c r="A12" s="4" t="s">
        <v>10</v>
      </c>
      <c r="B12" s="5" t="s">
        <v>9</v>
      </c>
      <c r="C12" s="6">
        <v>5000</v>
      </c>
    </row>
    <row r="13" spans="1:3" x14ac:dyDescent="0.25">
      <c r="A13" s="4" t="s">
        <v>11</v>
      </c>
      <c r="B13" s="5" t="s">
        <v>9</v>
      </c>
      <c r="C13" s="6">
        <v>17000</v>
      </c>
    </row>
    <row r="14" spans="1:3" x14ac:dyDescent="0.25">
      <c r="A14" s="4" t="s">
        <v>12</v>
      </c>
      <c r="B14" s="5" t="s">
        <v>9</v>
      </c>
      <c r="C14" s="6">
        <v>50000</v>
      </c>
    </row>
    <row r="15" spans="1:3" x14ac:dyDescent="0.25">
      <c r="A15" s="4" t="s">
        <v>13</v>
      </c>
      <c r="B15" s="5" t="s">
        <v>9</v>
      </c>
      <c r="C15" s="6">
        <v>22000</v>
      </c>
    </row>
    <row r="16" spans="1:3" x14ac:dyDescent="0.25">
      <c r="A16" s="4" t="s">
        <v>14</v>
      </c>
      <c r="B16" s="5" t="s">
        <v>9</v>
      </c>
      <c r="C16" s="6">
        <v>13000</v>
      </c>
    </row>
    <row r="17" spans="1:3" x14ac:dyDescent="0.25">
      <c r="A17" s="4" t="s">
        <v>15</v>
      </c>
      <c r="B17" s="5" t="s">
        <v>9</v>
      </c>
      <c r="C17" s="6">
        <v>6600</v>
      </c>
    </row>
    <row r="18" spans="1:3" x14ac:dyDescent="0.25">
      <c r="A18" s="4" t="s">
        <v>33</v>
      </c>
      <c r="B18" s="5" t="s">
        <v>9</v>
      </c>
      <c r="C18" s="6">
        <v>2000</v>
      </c>
    </row>
    <row r="19" spans="1:3" ht="17.25" x14ac:dyDescent="0.25">
      <c r="A19" s="29" t="s">
        <v>35</v>
      </c>
      <c r="B19" s="30" t="s">
        <v>9</v>
      </c>
      <c r="C19" s="31">
        <v>650</v>
      </c>
    </row>
    <row r="20" spans="1:3" ht="32.25" x14ac:dyDescent="0.25">
      <c r="A20" s="29" t="s">
        <v>36</v>
      </c>
      <c r="B20" s="30" t="s">
        <v>9</v>
      </c>
      <c r="C20" s="31">
        <v>350</v>
      </c>
    </row>
    <row r="21" spans="1:3" x14ac:dyDescent="0.25">
      <c r="A21" s="29" t="s">
        <v>37</v>
      </c>
      <c r="B21" s="30" t="s">
        <v>9</v>
      </c>
      <c r="C21" s="31">
        <v>1600</v>
      </c>
    </row>
    <row r="22" spans="1:3" ht="30" x14ac:dyDescent="0.25">
      <c r="A22" s="29" t="s">
        <v>38</v>
      </c>
      <c r="B22" s="30" t="s">
        <v>9</v>
      </c>
      <c r="C22" s="31">
        <v>120</v>
      </c>
    </row>
    <row r="23" spans="1:3" ht="15.6" customHeight="1" thickBot="1" x14ac:dyDescent="0.3">
      <c r="A23" s="7" t="s">
        <v>39</v>
      </c>
      <c r="B23" s="8" t="s">
        <v>2</v>
      </c>
      <c r="C23" s="9">
        <v>180</v>
      </c>
    </row>
    <row r="24" spans="1:3" ht="167.45" customHeight="1" thickTop="1" x14ac:dyDescent="0.25">
      <c r="A24" s="35" t="s">
        <v>40</v>
      </c>
      <c r="B24" s="35"/>
      <c r="C24" s="35"/>
    </row>
  </sheetData>
  <mergeCells count="2">
    <mergeCell ref="A3:C3"/>
    <mergeCell ref="A24:C2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0401-2A5A-4BA5-8258-DB8E2AB8BF57}">
  <dimension ref="A1:G31"/>
  <sheetViews>
    <sheetView tabSelected="1" workbookViewId="0">
      <selection activeCell="C28" sqref="C28"/>
    </sheetView>
  </sheetViews>
  <sheetFormatPr defaultRowHeight="15" x14ac:dyDescent="0.25"/>
  <cols>
    <col min="1" max="1" width="76.7109375" customWidth="1"/>
    <col min="2" max="2" width="7.85546875" bestFit="1" customWidth="1"/>
    <col min="3" max="3" width="10.85546875" customWidth="1"/>
    <col min="4" max="4" width="14" bestFit="1" customWidth="1"/>
    <col min="8" max="8" width="10.28515625" customWidth="1"/>
  </cols>
  <sheetData>
    <row r="1" spans="1:7" x14ac:dyDescent="0.25">
      <c r="A1" s="26" t="s">
        <v>31</v>
      </c>
      <c r="B1" s="25"/>
    </row>
    <row r="2" spans="1:7" x14ac:dyDescent="0.25">
      <c r="A2" s="24" t="s">
        <v>29</v>
      </c>
    </row>
    <row r="3" spans="1:7" x14ac:dyDescent="0.25">
      <c r="A3" s="24" t="s">
        <v>30</v>
      </c>
    </row>
    <row r="4" spans="1:7" ht="15.75" thickBot="1" x14ac:dyDescent="0.3"/>
    <row r="5" spans="1:7" ht="46.5" customHeight="1" thickBot="1" x14ac:dyDescent="0.3">
      <c r="A5" s="36" t="s">
        <v>27</v>
      </c>
      <c r="B5" s="37"/>
      <c r="C5" s="37"/>
      <c r="D5" s="38"/>
    </row>
    <row r="6" spans="1:7" ht="15.75" thickBot="1" x14ac:dyDescent="0.3">
      <c r="A6" s="23" t="s">
        <v>28</v>
      </c>
    </row>
    <row r="7" spans="1:7" x14ac:dyDescent="0.25">
      <c r="A7" s="12" t="s">
        <v>1</v>
      </c>
      <c r="B7" s="13" t="s">
        <v>2</v>
      </c>
      <c r="C7" s="14"/>
      <c r="D7" s="15">
        <f>C7*data!C4</f>
        <v>0</v>
      </c>
    </row>
    <row r="8" spans="1:7" x14ac:dyDescent="0.25">
      <c r="A8" s="16" t="s">
        <v>3</v>
      </c>
      <c r="B8" s="10" t="s">
        <v>2</v>
      </c>
      <c r="C8" s="11"/>
      <c r="D8" s="17">
        <f>C8*data!C5</f>
        <v>0</v>
      </c>
    </row>
    <row r="9" spans="1:7" x14ac:dyDescent="0.25">
      <c r="A9" s="16" t="s">
        <v>4</v>
      </c>
      <c r="B9" s="10" t="s">
        <v>2</v>
      </c>
      <c r="C9" s="11"/>
      <c r="D9" s="17">
        <f>C9*data!C6</f>
        <v>0</v>
      </c>
    </row>
    <row r="10" spans="1:7" ht="14.45" customHeight="1" x14ac:dyDescent="0.25">
      <c r="A10" s="16" t="s">
        <v>25</v>
      </c>
      <c r="B10" s="49" t="s">
        <v>2</v>
      </c>
      <c r="C10" s="51"/>
      <c r="D10" s="53">
        <f>IF(A11="Normální podmínky",data!C7*Rozpočet!C10,data!C7*Rozpočet!C10*1.05)</f>
        <v>0</v>
      </c>
    </row>
    <row r="11" spans="1:7" x14ac:dyDescent="0.25">
      <c r="A11" s="22" t="s">
        <v>23</v>
      </c>
      <c r="B11" s="50"/>
      <c r="C11" s="52"/>
      <c r="D11" s="54"/>
      <c r="E11" s="18" t="s">
        <v>23</v>
      </c>
      <c r="F11" s="18" t="s">
        <v>24</v>
      </c>
      <c r="G11" s="18" t="s">
        <v>19</v>
      </c>
    </row>
    <row r="12" spans="1:7" x14ac:dyDescent="0.25">
      <c r="A12" s="16" t="s">
        <v>32</v>
      </c>
      <c r="B12" s="27" t="s">
        <v>9</v>
      </c>
      <c r="C12" s="28"/>
      <c r="D12" s="17">
        <f>C12*data!C8</f>
        <v>0</v>
      </c>
      <c r="E12" s="18"/>
      <c r="F12" s="18"/>
      <c r="G12" s="18"/>
    </row>
    <row r="13" spans="1:7" x14ac:dyDescent="0.25">
      <c r="A13" s="16" t="s">
        <v>26</v>
      </c>
      <c r="B13" s="49" t="s">
        <v>2</v>
      </c>
      <c r="C13" s="51"/>
      <c r="D13" s="53">
        <f>IF(A14="Normální podmínky",data!C9*Rozpočet!C13,data!C9*Rozpočet!C13*1.1)</f>
        <v>0</v>
      </c>
    </row>
    <row r="14" spans="1:7" x14ac:dyDescent="0.25">
      <c r="A14" s="22" t="s">
        <v>23</v>
      </c>
      <c r="B14" s="50"/>
      <c r="C14" s="52"/>
      <c r="D14" s="54"/>
    </row>
    <row r="15" spans="1:7" x14ac:dyDescent="0.25">
      <c r="A15" s="16" t="s">
        <v>7</v>
      </c>
      <c r="B15" s="10" t="s">
        <v>2</v>
      </c>
      <c r="C15" s="11"/>
      <c r="D15" s="17">
        <f>C15*data!C10</f>
        <v>0</v>
      </c>
    </row>
    <row r="16" spans="1:7" x14ac:dyDescent="0.25">
      <c r="A16" s="16" t="s">
        <v>8</v>
      </c>
      <c r="B16" s="10" t="s">
        <v>9</v>
      </c>
      <c r="C16" s="11"/>
      <c r="D16" s="17">
        <f>C16*data!C11</f>
        <v>0</v>
      </c>
    </row>
    <row r="17" spans="1:7" x14ac:dyDescent="0.25">
      <c r="A17" s="16" t="s">
        <v>10</v>
      </c>
      <c r="B17" s="10" t="s">
        <v>9</v>
      </c>
      <c r="C17" s="11"/>
      <c r="D17" s="17">
        <f>C17*data!C12</f>
        <v>0</v>
      </c>
    </row>
    <row r="18" spans="1:7" x14ac:dyDescent="0.25">
      <c r="A18" s="16" t="s">
        <v>11</v>
      </c>
      <c r="B18" s="10" t="s">
        <v>9</v>
      </c>
      <c r="C18" s="11"/>
      <c r="D18" s="17">
        <f>C18*data!C13</f>
        <v>0</v>
      </c>
    </row>
    <row r="19" spans="1:7" x14ac:dyDescent="0.25">
      <c r="A19" s="16" t="s">
        <v>12</v>
      </c>
      <c r="B19" s="10" t="s">
        <v>9</v>
      </c>
      <c r="C19" s="11"/>
      <c r="D19" s="17">
        <f>C19*data!C14</f>
        <v>0</v>
      </c>
    </row>
    <row r="20" spans="1:7" x14ac:dyDescent="0.25">
      <c r="A20" s="16" t="s">
        <v>13</v>
      </c>
      <c r="B20" s="10" t="s">
        <v>9</v>
      </c>
      <c r="C20" s="11"/>
      <c r="D20" s="17">
        <f>C20*data!C15</f>
        <v>0</v>
      </c>
    </row>
    <row r="21" spans="1:7" x14ac:dyDescent="0.25">
      <c r="A21" s="16" t="s">
        <v>14</v>
      </c>
      <c r="B21" s="10" t="s">
        <v>9</v>
      </c>
      <c r="C21" s="11"/>
      <c r="D21" s="17">
        <f>C21*data!C16</f>
        <v>0</v>
      </c>
    </row>
    <row r="22" spans="1:7" x14ac:dyDescent="0.25">
      <c r="A22" s="16" t="s">
        <v>15</v>
      </c>
      <c r="B22" s="10" t="s">
        <v>9</v>
      </c>
      <c r="C22" s="11"/>
      <c r="D22" s="17">
        <f>C22*data!C17</f>
        <v>0</v>
      </c>
    </row>
    <row r="23" spans="1:7" x14ac:dyDescent="0.25">
      <c r="A23" s="19" t="s">
        <v>16</v>
      </c>
      <c r="B23" s="20" t="s">
        <v>9</v>
      </c>
      <c r="C23" s="21"/>
      <c r="D23" s="17">
        <f>C23*data!C18</f>
        <v>0</v>
      </c>
    </row>
    <row r="24" spans="1:7" ht="17.25" x14ac:dyDescent="0.25">
      <c r="A24" s="19" t="s">
        <v>35</v>
      </c>
      <c r="B24" s="20" t="s">
        <v>9</v>
      </c>
      <c r="C24" s="21"/>
      <c r="D24" s="17">
        <f>C24*data!C19</f>
        <v>0</v>
      </c>
    </row>
    <row r="25" spans="1:7" ht="17.25" x14ac:dyDescent="0.25">
      <c r="A25" s="19" t="s">
        <v>36</v>
      </c>
      <c r="B25" s="20" t="s">
        <v>9</v>
      </c>
      <c r="C25" s="21"/>
      <c r="D25" s="17">
        <f>C25*data!C20</f>
        <v>0</v>
      </c>
    </row>
    <row r="26" spans="1:7" x14ac:dyDescent="0.25">
      <c r="A26" s="19" t="s">
        <v>37</v>
      </c>
      <c r="B26" s="20" t="s">
        <v>9</v>
      </c>
      <c r="C26" s="21"/>
      <c r="D26" s="17">
        <f>C26*data!C21</f>
        <v>0</v>
      </c>
    </row>
    <row r="27" spans="1:7" ht="30" x14ac:dyDescent="0.25">
      <c r="A27" s="19" t="s">
        <v>38</v>
      </c>
      <c r="B27" s="20" t="s">
        <v>9</v>
      </c>
      <c r="C27" s="21"/>
      <c r="D27" s="17">
        <f>C27*data!C22</f>
        <v>0</v>
      </c>
    </row>
    <row r="28" spans="1:7" x14ac:dyDescent="0.25">
      <c r="A28" s="19" t="s">
        <v>39</v>
      </c>
      <c r="B28" s="20" t="s">
        <v>2</v>
      </c>
      <c r="C28" s="21"/>
      <c r="D28" s="17">
        <f>C28*data!C23</f>
        <v>0</v>
      </c>
    </row>
    <row r="29" spans="1:7" ht="15.75" thickBot="1" x14ac:dyDescent="0.3">
      <c r="A29" s="41" t="s">
        <v>22</v>
      </c>
      <c r="B29" s="42"/>
      <c r="C29" s="43" t="s">
        <v>23</v>
      </c>
      <c r="D29" s="44"/>
      <c r="E29" s="18" t="s">
        <v>23</v>
      </c>
      <c r="F29" s="18" t="s">
        <v>20</v>
      </c>
      <c r="G29" s="18" t="s">
        <v>21</v>
      </c>
    </row>
    <row r="30" spans="1:7" ht="15.75" thickBot="1" x14ac:dyDescent="0.3">
      <c r="A30" s="47" t="s">
        <v>18</v>
      </c>
      <c r="B30" s="48"/>
      <c r="C30" s="45">
        <f>IF(C29="ANO",SUM(D7:D28),SUM(D7:D28)*1.21)</f>
        <v>0</v>
      </c>
      <c r="D30" s="46"/>
    </row>
    <row r="31" spans="1:7" ht="188.45" customHeight="1" x14ac:dyDescent="0.25">
      <c r="A31" s="39" t="s">
        <v>41</v>
      </c>
      <c r="B31" s="40"/>
      <c r="C31" s="40"/>
      <c r="D31" s="40"/>
    </row>
  </sheetData>
  <mergeCells count="12">
    <mergeCell ref="A5:D5"/>
    <mergeCell ref="A31:D31"/>
    <mergeCell ref="A29:B29"/>
    <mergeCell ref="C29:D29"/>
    <mergeCell ref="C30:D30"/>
    <mergeCell ref="A30:B30"/>
    <mergeCell ref="B10:B11"/>
    <mergeCell ref="C10:C11"/>
    <mergeCell ref="D10:D11"/>
    <mergeCell ref="B13:B14"/>
    <mergeCell ref="C13:C14"/>
    <mergeCell ref="D13:D14"/>
  </mergeCells>
  <dataValidations count="3">
    <dataValidation type="list" allowBlank="1" showInputMessage="1" showErrorMessage="1" sqref="A33" xr:uid="{F198CD44-FAFE-4EF1-8C9C-EAC341B503E7}">
      <formula1>#REF!</formula1>
    </dataValidation>
    <dataValidation type="list" allowBlank="1" showInputMessage="1" showErrorMessage="1" sqref="A14 A11" xr:uid="{5389E2D5-2AF4-4E9B-989E-89DE71A4BA13}">
      <formula1>$E$11:$G$11</formula1>
    </dataValidation>
    <dataValidation type="list" allowBlank="1" showInputMessage="1" showErrorMessage="1" sqref="C29" xr:uid="{2AA5F6FC-9D1B-4AA3-98C5-9D8F7F1199ED}">
      <formula1>$E$29:$G$29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data</vt:lpstr>
      <vt:lpstr>Rozpočet</vt:lpstr>
      <vt:lpstr>Nárok_na_odpočet___zvolte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Matějka Jan</dc:creator>
  <cp:lastModifiedBy>Matějka Jan</cp:lastModifiedBy>
  <dcterms:created xsi:type="dcterms:W3CDTF">2023-01-13T08:13:55Z</dcterms:created>
  <dcterms:modified xsi:type="dcterms:W3CDTF">2024-11-18T16:19:29Z</dcterms:modified>
</cp:coreProperties>
</file>